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E21" i="1"/>
  <c r="E23" i="1" s="1"/>
  <c r="E25" i="1" s="1"/>
  <c r="E34" i="1" s="1"/>
  <c r="C21" i="1"/>
  <c r="C23" i="1" s="1"/>
  <c r="C25" i="1" s="1"/>
  <c r="C34" i="1" s="1"/>
  <c r="D25" i="1" l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<sst xmlns="http://schemas.openxmlformats.org/spreadsheetml/2006/main" count="64" uniqueCount="42">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</sst>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7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19" sqref="E19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83" t="s">
        <v>1</v>
      </c>
      <c r="B1" s="84"/>
      <c r="C1" s="84"/>
      <c r="D1" s="84"/>
      <c r="E1" s="85"/>
    </row>
    <row r="2" spans="1:6" x14ac:dyDescent="0.25">
      <c r="A2" s="86" t="s">
        <v>6</v>
      </c>
      <c r="B2" s="87"/>
      <c r="C2" s="87"/>
      <c r="D2" s="87"/>
      <c r="E2" s="88"/>
    </row>
    <row r="3" spans="1:6" x14ac:dyDescent="0.25">
      <c r="A3" s="86" t="s">
        <v>41</v>
      </c>
      <c r="B3" s="87"/>
      <c r="C3" s="87"/>
      <c r="D3" s="87"/>
      <c r="E3" s="88"/>
    </row>
    <row r="4" spans="1:6" ht="15.75" thickBot="1" x14ac:dyDescent="0.3">
      <c r="A4" s="89" t="s">
        <v>0</v>
      </c>
      <c r="B4" s="90"/>
      <c r="C4" s="90"/>
      <c r="D4" s="90"/>
      <c r="E4" s="91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72" t="s">
        <v>2</v>
      </c>
      <c r="B6" s="73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73065631</v>
      </c>
      <c r="D8" s="56">
        <f>+SUM(D9:D11)</f>
        <v>65147562.439999998</v>
      </c>
      <c r="E8" s="56">
        <f>+SUM(E9:E11)</f>
        <v>65147562.439999998</v>
      </c>
    </row>
    <row r="9" spans="1:6" x14ac:dyDescent="0.25">
      <c r="A9" s="5"/>
      <c r="B9" s="9" t="s">
        <v>8</v>
      </c>
      <c r="C9" s="53">
        <v>47010070</v>
      </c>
      <c r="D9" s="53">
        <v>43341892.439999998</v>
      </c>
      <c r="E9" s="53">
        <v>43341892.439999998</v>
      </c>
    </row>
    <row r="10" spans="1:6" x14ac:dyDescent="0.25">
      <c r="A10" s="5"/>
      <c r="B10" s="9" t="s">
        <v>9</v>
      </c>
      <c r="C10" s="53">
        <v>26055561</v>
      </c>
      <c r="D10" s="53">
        <v>21805670</v>
      </c>
      <c r="E10" s="53">
        <v>21805670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73065631</v>
      </c>
      <c r="D13" s="56">
        <f>+SUM(D14:D16)</f>
        <v>49222893.299999997</v>
      </c>
      <c r="E13" s="56">
        <f>+SUM(E14:E16)</f>
        <v>47987166.959999993</v>
      </c>
      <c r="F13" s="67"/>
    </row>
    <row r="14" spans="1:6" x14ac:dyDescent="0.25">
      <c r="A14" s="5"/>
      <c r="B14" s="9" t="s">
        <v>12</v>
      </c>
      <c r="C14" s="66">
        <v>47010070</v>
      </c>
      <c r="D14" s="66">
        <v>29842591.07</v>
      </c>
      <c r="E14" s="66">
        <v>28625091.129999999</v>
      </c>
    </row>
    <row r="15" spans="1:6" x14ac:dyDescent="0.25">
      <c r="A15" s="5"/>
      <c r="B15" s="9" t="s">
        <v>13</v>
      </c>
      <c r="C15" s="66">
        <v>26055561</v>
      </c>
      <c r="D15" s="66">
        <v>19380302.23</v>
      </c>
      <c r="E15" s="66">
        <v>19362075.829999998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2651474.79</v>
      </c>
      <c r="E17" s="56">
        <f>+SUM(E18:E19)</f>
        <v>2651474.79</v>
      </c>
    </row>
    <row r="18" spans="1:5" x14ac:dyDescent="0.25">
      <c r="A18" s="5"/>
      <c r="B18" s="9" t="s">
        <v>15</v>
      </c>
      <c r="C18" s="16">
        <v>0</v>
      </c>
      <c r="D18" s="53">
        <v>393143.26</v>
      </c>
      <c r="E18" s="53">
        <v>393143.26</v>
      </c>
    </row>
    <row r="19" spans="1:5" x14ac:dyDescent="0.25">
      <c r="A19" s="5"/>
      <c r="B19" s="9" t="s">
        <v>16</v>
      </c>
      <c r="C19" s="16">
        <v>0</v>
      </c>
      <c r="D19" s="53">
        <v>2258331.5299999998</v>
      </c>
      <c r="E19" s="53">
        <v>2258331.5299999998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7"/>
      <c r="B21" s="8" t="s">
        <v>17</v>
      </c>
      <c r="C21" s="57">
        <f>+C8-C13+C17</f>
        <v>0</v>
      </c>
      <c r="D21" s="57">
        <f>+D8-D13+D17</f>
        <v>18576143.93</v>
      </c>
      <c r="E21" s="57">
        <f>+E8-E13+E17</f>
        <v>19811870.270000003</v>
      </c>
    </row>
    <row r="22" spans="1:5" x14ac:dyDescent="0.25">
      <c r="A22" s="77"/>
      <c r="B22" s="8"/>
      <c r="C22" s="12"/>
      <c r="D22" s="12"/>
      <c r="E22" s="12"/>
    </row>
    <row r="23" spans="1:5" x14ac:dyDescent="0.25">
      <c r="A23" s="77"/>
      <c r="B23" s="8" t="s">
        <v>18</v>
      </c>
      <c r="C23" s="57">
        <f>+C21-C11</f>
        <v>0</v>
      </c>
      <c r="D23" s="57">
        <f>+D21-D11</f>
        <v>18576143.93</v>
      </c>
      <c r="E23" s="57">
        <f>+E21-E11</f>
        <v>19811870.270000003</v>
      </c>
    </row>
    <row r="24" spans="1:5" x14ac:dyDescent="0.25">
      <c r="A24" s="77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15924669.140000001</v>
      </c>
      <c r="E25" s="58">
        <f>+E23-E17</f>
        <v>17160395.480000004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72" t="s">
        <v>2</v>
      </c>
      <c r="B28" s="73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78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78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78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15924669.140000001</v>
      </c>
      <c r="E34" s="60">
        <f t="shared" si="1"/>
        <v>17160395.480000004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72" t="s">
        <v>2</v>
      </c>
      <c r="B37" s="73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69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69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7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7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7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74"/>
      <c r="B46" s="81" t="s">
        <v>10</v>
      </c>
      <c r="C46" s="79">
        <f>+C39-C42</f>
        <v>0</v>
      </c>
      <c r="D46" s="79">
        <f t="shared" ref="D46:E46" si="4">+D39-D42</f>
        <v>0</v>
      </c>
      <c r="E46" s="79">
        <f t="shared" si="4"/>
        <v>0</v>
      </c>
    </row>
    <row r="47" spans="1:5" ht="15.75" thickBot="1" x14ac:dyDescent="0.3">
      <c r="A47" s="75"/>
      <c r="B47" s="82"/>
      <c r="C47" s="80"/>
      <c r="D47" s="80"/>
      <c r="E47" s="80"/>
    </row>
    <row r="48" spans="1:5" ht="15.75" thickBot="1" x14ac:dyDescent="0.3"/>
    <row r="49" spans="1:5" ht="30.75" thickBot="1" x14ac:dyDescent="0.3">
      <c r="A49" s="72" t="s">
        <v>2</v>
      </c>
      <c r="B49" s="73"/>
      <c r="C49" s="17" t="s">
        <v>26</v>
      </c>
      <c r="D49" s="17" t="s">
        <v>4</v>
      </c>
      <c r="E49" s="17" t="s">
        <v>5</v>
      </c>
    </row>
    <row r="50" spans="1:5" x14ac:dyDescent="0.25">
      <c r="A50" s="70"/>
      <c r="B50" s="7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47010070</v>
      </c>
      <c r="D51" s="53">
        <f>+D9</f>
        <v>43341892.439999998</v>
      </c>
      <c r="E51" s="53">
        <f t="shared" ref="E51" si="5">+E9</f>
        <v>43341892.439999998</v>
      </c>
    </row>
    <row r="52" spans="1:5" x14ac:dyDescent="0.25">
      <c r="A52" s="69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69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69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69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47010070</v>
      </c>
      <c r="D56" s="53">
        <f>+D14</f>
        <v>29842591.07</v>
      </c>
      <c r="E56" s="53">
        <f t="shared" ref="E56" si="9">+E14</f>
        <v>28625091.129999999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393143.26</v>
      </c>
      <c r="E58" s="64">
        <f>+E18</f>
        <v>393143.26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74"/>
      <c r="B60" s="39" t="s">
        <v>35</v>
      </c>
      <c r="C60" s="65">
        <f>+C51+C52-C56+C58</f>
        <v>0</v>
      </c>
      <c r="D60" s="65">
        <f t="shared" ref="D60:E60" si="10">+D51+D52-D56+D58</f>
        <v>13892444.629999997</v>
      </c>
      <c r="E60" s="65">
        <f t="shared" si="10"/>
        <v>15109944.569999998</v>
      </c>
    </row>
    <row r="61" spans="1:5" x14ac:dyDescent="0.25">
      <c r="A61" s="74"/>
      <c r="B61" s="39"/>
      <c r="C61" s="49"/>
      <c r="D61" s="49"/>
      <c r="E61" s="49"/>
    </row>
    <row r="62" spans="1:5" x14ac:dyDescent="0.25">
      <c r="A62" s="74"/>
      <c r="B62" s="40" t="s">
        <v>36</v>
      </c>
      <c r="C62" s="62">
        <f>+C60-C52</f>
        <v>0</v>
      </c>
      <c r="D62" s="62">
        <f t="shared" ref="D62:E62" si="11">+D60-D52</f>
        <v>13892444.629999997</v>
      </c>
      <c r="E62" s="62">
        <f t="shared" si="11"/>
        <v>15109944.569999998</v>
      </c>
    </row>
    <row r="63" spans="1:5" ht="15.75" thickBot="1" x14ac:dyDescent="0.3">
      <c r="A63" s="7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72" t="s">
        <v>2</v>
      </c>
      <c r="B65" s="73"/>
      <c r="C65" s="17" t="s">
        <v>26</v>
      </c>
      <c r="D65" s="17" t="s">
        <v>4</v>
      </c>
      <c r="E65" s="17" t="s">
        <v>5</v>
      </c>
    </row>
    <row r="66" spans="1:5" x14ac:dyDescent="0.25">
      <c r="A66" s="70"/>
      <c r="B66" s="71"/>
      <c r="C66" s="44"/>
      <c r="D66" s="44"/>
      <c r="E66" s="44"/>
    </row>
    <row r="67" spans="1:5" x14ac:dyDescent="0.25">
      <c r="A67" s="69"/>
      <c r="B67" s="76" t="s">
        <v>9</v>
      </c>
      <c r="C67" s="68">
        <f>+C10</f>
        <v>26055561</v>
      </c>
      <c r="D67" s="68">
        <f t="shared" ref="D67:E67" si="12">+D10</f>
        <v>21805670</v>
      </c>
      <c r="E67" s="68">
        <f t="shared" si="12"/>
        <v>21805670</v>
      </c>
    </row>
    <row r="68" spans="1:5" x14ac:dyDescent="0.25">
      <c r="A68" s="69"/>
      <c r="B68" s="76"/>
      <c r="C68" s="68"/>
      <c r="D68" s="68"/>
      <c r="E68" s="68"/>
    </row>
    <row r="69" spans="1:5" x14ac:dyDescent="0.25">
      <c r="A69" s="69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69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69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69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26055561</v>
      </c>
      <c r="D73" s="64">
        <f>+D15</f>
        <v>19380302.23</v>
      </c>
      <c r="E73" s="64">
        <f t="shared" ref="E73" si="16">+E15</f>
        <v>19362075.829999998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2258331.5299999998</v>
      </c>
      <c r="E75" s="64">
        <f>+E19</f>
        <v>2258331.5299999998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74"/>
      <c r="B77" s="48" t="s">
        <v>39</v>
      </c>
      <c r="C77" s="65">
        <f>+C67+C69-C73+C75</f>
        <v>0</v>
      </c>
      <c r="D77" s="65">
        <f t="shared" ref="D77:E77" si="17">+D67+D69-D73+D75</f>
        <v>4683699.2999999989</v>
      </c>
      <c r="E77" s="65">
        <f t="shared" si="17"/>
        <v>4701925.7000000011</v>
      </c>
    </row>
    <row r="78" spans="1:5" x14ac:dyDescent="0.25">
      <c r="A78" s="74"/>
      <c r="B78" s="48"/>
      <c r="C78" s="49"/>
      <c r="D78" s="49"/>
      <c r="E78" s="49"/>
    </row>
    <row r="79" spans="1:5" x14ac:dyDescent="0.25">
      <c r="A79" s="74"/>
      <c r="B79" s="50" t="s">
        <v>40</v>
      </c>
      <c r="C79" s="62">
        <f>+C77-C69</f>
        <v>0</v>
      </c>
      <c r="D79" s="62">
        <f t="shared" ref="D79:E79" si="18">+D77-D69</f>
        <v>4683699.2999999989</v>
      </c>
      <c r="E79" s="62">
        <f t="shared" si="18"/>
        <v>4701925.7000000011</v>
      </c>
    </row>
    <row r="80" spans="1:5" ht="15.75" thickBot="1" x14ac:dyDescent="0.3">
      <c r="A80" s="75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2020-10-14T19:45:18Z</dcterms:modified>
</cp:coreProperties>
</file>